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ecs-my.sharepoint.com/personal/kuafabe_pte_tr_pte_hu/Documents/Documents/Aniko/HÁLOK/2024-2025. csak mód/"/>
    </mc:Choice>
  </mc:AlternateContent>
  <xr:revisionPtr revIDLastSave="2" documentId="8_{2A05839E-6BE9-44D2-A43F-B5CADB68A52C}" xr6:coauthVersionLast="47" xr6:coauthVersionMax="47" xr10:uidLastSave="{0242E8E4-8946-40A2-851D-1688B4F0BB24}"/>
  <bookViews>
    <workbookView xWindow="-120" yWindow="-120" windowWidth="29040" windowHeight="15840" xr2:uid="{EEEF1D6B-80AE-4490-933E-8D28D4CD84AC}"/>
  </bookViews>
  <sheets>
    <sheet name="Diab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J16" i="3" l="1"/>
  <c r="J15" i="3"/>
  <c r="D36" i="3" l="1"/>
  <c r="J30" i="3"/>
  <c r="C36" i="3"/>
  <c r="J34" i="3" l="1"/>
  <c r="J33" i="3"/>
  <c r="J32" i="3"/>
  <c r="J31" i="3"/>
  <c r="J29" i="3"/>
  <c r="L34" i="3"/>
  <c r="L33" i="3"/>
  <c r="L31" i="3"/>
  <c r="L29" i="3"/>
  <c r="J26" i="3"/>
  <c r="J25" i="3"/>
  <c r="J24" i="3"/>
  <c r="J23" i="3"/>
  <c r="J22" i="3"/>
  <c r="J21" i="3"/>
  <c r="J20" i="3"/>
  <c r="L26" i="3"/>
  <c r="L25" i="3"/>
  <c r="L24" i="3"/>
  <c r="L23" i="3"/>
  <c r="L22" i="3"/>
  <c r="L21" i="3"/>
  <c r="L20" i="3"/>
  <c r="I27" i="3"/>
  <c r="G27" i="3"/>
  <c r="G36" i="3" s="1"/>
  <c r="H27" i="3"/>
  <c r="H36" i="3" s="1"/>
  <c r="F27" i="3"/>
  <c r="L17" i="3"/>
  <c r="L16" i="3"/>
  <c r="L15" i="3"/>
  <c r="L14" i="3"/>
  <c r="L13" i="3"/>
  <c r="J17" i="3"/>
  <c r="J14" i="3"/>
  <c r="J13" i="3"/>
  <c r="I18" i="3"/>
  <c r="I36" i="3" s="1"/>
  <c r="F18" i="3"/>
  <c r="E18" i="3"/>
  <c r="B18" i="3"/>
  <c r="F36" i="3" l="1"/>
  <c r="J18" i="3"/>
  <c r="J27" i="3"/>
  <c r="L27" i="3"/>
  <c r="L18" i="3"/>
  <c r="L7" i="3" l="1"/>
  <c r="L8" i="3"/>
  <c r="L9" i="3"/>
  <c r="L10" i="3"/>
  <c r="L6" i="3"/>
  <c r="J7" i="3"/>
  <c r="J8" i="3"/>
  <c r="J9" i="3"/>
  <c r="J10" i="3"/>
  <c r="J6" i="3"/>
  <c r="E11" i="3"/>
  <c r="E36" i="3" s="1"/>
  <c r="B11" i="3"/>
  <c r="B36" i="3" s="1"/>
  <c r="L11" i="3" l="1"/>
  <c r="L36" i="3" s="1"/>
  <c r="J11" i="3"/>
  <c r="J36" i="3" s="1"/>
  <c r="C38" i="3" l="1"/>
  <c r="B38" i="3" l="1"/>
</calcChain>
</file>

<file path=xl/sharedStrings.xml><?xml version="1.0" encoding="utf-8"?>
<sst xmlns="http://schemas.openxmlformats.org/spreadsheetml/2006/main" count="70" uniqueCount="43">
  <si>
    <t>Diabetológiai szakdietetikus szakirányú továbbképzés
2024/2025. tanév</t>
  </si>
  <si>
    <t>Tantárgy neve</t>
  </si>
  <si>
    <t>I. félév</t>
  </si>
  <si>
    <t>II. félév</t>
  </si>
  <si>
    <t>Összes óra</t>
  </si>
  <si>
    <t>Tantárgyi követelmény</t>
  </si>
  <si>
    <t>Kredit</t>
  </si>
  <si>
    <t>E</t>
  </si>
  <si>
    <t>GY</t>
  </si>
  <si>
    <t>TGY</t>
  </si>
  <si>
    <t>KR</t>
  </si>
  <si>
    <t>Alapozó ismeretek (12-16 kredit)</t>
  </si>
  <si>
    <t>Kórélettan</t>
  </si>
  <si>
    <t>Kollokvium</t>
  </si>
  <si>
    <t>Immunológia</t>
  </si>
  <si>
    <t xml:space="preserve">Gyógyszertan </t>
  </si>
  <si>
    <t>Gyak. jegy</t>
  </si>
  <si>
    <t>Labordiagnosztika-orvostechnikai eszközök</t>
  </si>
  <si>
    <t>Biokémia</t>
  </si>
  <si>
    <t>Összesen:</t>
  </si>
  <si>
    <t>Szakmai törzsanyag (16-20 kerdit)</t>
  </si>
  <si>
    <t>Kardiológia-angiológia</t>
  </si>
  <si>
    <t xml:space="preserve">Diabetológia </t>
  </si>
  <si>
    <t>Nefrológia</t>
  </si>
  <si>
    <t>Neurológia</t>
  </si>
  <si>
    <t xml:space="preserve">Dietetika I. </t>
  </si>
  <si>
    <t>Differenciált ismeretek (22-26 kredit)</t>
  </si>
  <si>
    <t>Diabetesedukáció-önmenedzselés</t>
  </si>
  <si>
    <t>Egészségnevelés, -fejlesztés</t>
  </si>
  <si>
    <t>Pszichés zavarok diabetesben-viselkedésterápia</t>
  </si>
  <si>
    <t>Kommunikáció-dietetikai tanácsadás</t>
  </si>
  <si>
    <t>Étlaptervezés</t>
  </si>
  <si>
    <t xml:space="preserve">Dietetika II. </t>
  </si>
  <si>
    <t>Szakmai gyakorlat</t>
  </si>
  <si>
    <t>Kötelezően választható tantárgyak (4 kredit választandó)</t>
  </si>
  <si>
    <t>Mozgásprogram diabeteses betegeknek</t>
  </si>
  <si>
    <t>Beteg rehabilitáció-táplálásterápia</t>
  </si>
  <si>
    <t>Relaxációs technikák</t>
  </si>
  <si>
    <t>Betegdokumentáció</t>
  </si>
  <si>
    <t>Prezentációs technikák</t>
  </si>
  <si>
    <t>Egészségügyi menedzsment</t>
  </si>
  <si>
    <t>Tantervben összesen:</t>
  </si>
  <si>
    <t xml:space="preserve">E: előadás, GY: tantermi gyak./szeminárium, TGY: területi gyakorlat, KR: kredit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</si>
</sst>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Playfair Display"/>
      <charset val="238"/>
    </font>
    <font>
      <sz val="8"/>
      <name val="Playfair Display"/>
      <charset val="238"/>
    </font>
    <font>
      <sz val="11"/>
      <name val="Calibri"/>
      <family val="2"/>
      <charset val="238"/>
      <scheme val="minor"/>
    </font>
    <font>
      <b/>
      <sz val="10"/>
      <name val="Playfair Display"/>
      <charset val="238"/>
    </font>
    <font>
      <b/>
      <sz val="9"/>
      <name val="Playfair Display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Playfair Display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4" fontId="4" fillId="0" borderId="0" xfId="0" applyNumberFormat="1" applyFont="1"/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9" fontId="4" fillId="0" borderId="0" xfId="1" applyFont="1" applyFill="1"/>
    <xf numFmtId="0" fontId="8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/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29BA-1F50-4697-9292-1F5683D66C39}">
  <dimension ref="A1:N41"/>
  <sheetViews>
    <sheetView tabSelected="1" zoomScale="120" zoomScaleNormal="120" workbookViewId="0">
      <selection activeCell="J6" sqref="J6"/>
    </sheetView>
  </sheetViews>
  <sheetFormatPr defaultColWidth="9.140625" defaultRowHeight="15" x14ac:dyDescent="0.25"/>
  <cols>
    <col min="1" max="1" width="29" style="1" customWidth="1"/>
    <col min="2" max="9" width="6.85546875" style="1" customWidth="1"/>
    <col min="10" max="10" width="8.5703125" style="1" customWidth="1"/>
    <col min="11" max="11" width="11.5703125" style="1" customWidth="1"/>
    <col min="12" max="12" width="9.140625" style="2"/>
    <col min="13" max="13" width="15.5703125" style="1" customWidth="1"/>
    <col min="14" max="14" width="9.85546875" style="1" bestFit="1" customWidth="1"/>
    <col min="15" max="16384" width="9.140625" style="1"/>
  </cols>
  <sheetData>
    <row r="1" spans="1:14" ht="15.75" thickBot="1" x14ac:dyDescent="0.3"/>
    <row r="2" spans="1:14" ht="39" customHeight="1" thickBot="1" x14ac:dyDescent="0.3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4" s="6" customFormat="1" ht="30.75" thickBot="1" x14ac:dyDescent="0.3">
      <c r="A3" s="3" t="s">
        <v>1</v>
      </c>
      <c r="B3" s="41" t="s">
        <v>2</v>
      </c>
      <c r="C3" s="42"/>
      <c r="D3" s="42"/>
      <c r="E3" s="42"/>
      <c r="F3" s="43" t="s">
        <v>3</v>
      </c>
      <c r="G3" s="42"/>
      <c r="H3" s="42"/>
      <c r="I3" s="44"/>
      <c r="J3" s="4" t="s">
        <v>4</v>
      </c>
      <c r="K3" s="4" t="s">
        <v>5</v>
      </c>
      <c r="L3" s="4" t="s">
        <v>6</v>
      </c>
      <c r="M3" s="5"/>
    </row>
    <row r="4" spans="1:14" s="2" customFormat="1" ht="15.75" thickBot="1" x14ac:dyDescent="0.3">
      <c r="A4" s="7"/>
      <c r="B4" s="8" t="s">
        <v>7</v>
      </c>
      <c r="C4" s="8" t="s">
        <v>8</v>
      </c>
      <c r="D4" s="8" t="s">
        <v>9</v>
      </c>
      <c r="E4" s="9" t="s">
        <v>10</v>
      </c>
      <c r="F4" s="10" t="s">
        <v>7</v>
      </c>
      <c r="G4" s="8" t="s">
        <v>8</v>
      </c>
      <c r="H4" s="8" t="s">
        <v>9</v>
      </c>
      <c r="I4" s="8" t="s">
        <v>10</v>
      </c>
      <c r="J4" s="8"/>
      <c r="K4" s="11"/>
      <c r="L4" s="12"/>
    </row>
    <row r="5" spans="1:14" ht="15.75" thickBot="1" x14ac:dyDescent="0.3">
      <c r="A5" s="34" t="s">
        <v>11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4" ht="15.75" thickBot="1" x14ac:dyDescent="0.3">
      <c r="A6" s="15" t="s">
        <v>12</v>
      </c>
      <c r="B6" s="8">
        <v>6</v>
      </c>
      <c r="C6" s="8"/>
      <c r="D6" s="8"/>
      <c r="E6" s="9">
        <v>3</v>
      </c>
      <c r="F6" s="10"/>
      <c r="G6" s="8"/>
      <c r="H6" s="8"/>
      <c r="I6" s="8"/>
      <c r="J6" s="8">
        <f>SUM(B6,C6,D6,F6,G6,H6)</f>
        <v>6</v>
      </c>
      <c r="K6" s="16" t="s">
        <v>13</v>
      </c>
      <c r="L6" s="12">
        <f>SUM(E6,I6)</f>
        <v>3</v>
      </c>
    </row>
    <row r="7" spans="1:14" ht="15.75" thickBot="1" x14ac:dyDescent="0.3">
      <c r="A7" s="15" t="s">
        <v>14</v>
      </c>
      <c r="B7" s="8">
        <v>6</v>
      </c>
      <c r="C7" s="8"/>
      <c r="D7" s="8"/>
      <c r="E7" s="9">
        <v>3</v>
      </c>
      <c r="F7" s="10"/>
      <c r="G7" s="8"/>
      <c r="H7" s="8"/>
      <c r="I7" s="8"/>
      <c r="J7" s="8">
        <f t="shared" ref="J7:J10" si="0">SUM(B7,C7,D7,F7,G7,H7)</f>
        <v>6</v>
      </c>
      <c r="K7" s="16" t="s">
        <v>13</v>
      </c>
      <c r="L7" s="12">
        <f t="shared" ref="L7:L10" si="1">SUM(E7,I7)</f>
        <v>3</v>
      </c>
    </row>
    <row r="8" spans="1:14" ht="15.75" thickBot="1" x14ac:dyDescent="0.3">
      <c r="A8" s="15" t="s">
        <v>15</v>
      </c>
      <c r="B8" s="8">
        <v>6</v>
      </c>
      <c r="C8" s="8"/>
      <c r="D8" s="8"/>
      <c r="E8" s="9">
        <v>3</v>
      </c>
      <c r="F8" s="10"/>
      <c r="G8" s="8"/>
      <c r="H8" s="8"/>
      <c r="I8" s="8"/>
      <c r="J8" s="8">
        <f t="shared" si="0"/>
        <v>6</v>
      </c>
      <c r="K8" s="16" t="s">
        <v>16</v>
      </c>
      <c r="L8" s="12">
        <f t="shared" si="1"/>
        <v>3</v>
      </c>
    </row>
    <row r="9" spans="1:14" ht="30.75" thickBot="1" x14ac:dyDescent="0.3">
      <c r="A9" s="17" t="s">
        <v>17</v>
      </c>
      <c r="B9" s="8">
        <v>3</v>
      </c>
      <c r="C9" s="8"/>
      <c r="D9" s="8">
        <v>3</v>
      </c>
      <c r="E9" s="9">
        <v>3</v>
      </c>
      <c r="F9" s="10"/>
      <c r="G9" s="8"/>
      <c r="H9" s="8"/>
      <c r="I9" s="8"/>
      <c r="J9" s="8">
        <f t="shared" si="0"/>
        <v>6</v>
      </c>
      <c r="K9" s="16" t="s">
        <v>16</v>
      </c>
      <c r="L9" s="12">
        <f t="shared" si="1"/>
        <v>3</v>
      </c>
    </row>
    <row r="10" spans="1:14" ht="15.75" thickBot="1" x14ac:dyDescent="0.3">
      <c r="A10" s="15" t="s">
        <v>18</v>
      </c>
      <c r="B10" s="8">
        <v>6</v>
      </c>
      <c r="C10" s="8"/>
      <c r="D10" s="8"/>
      <c r="E10" s="9">
        <v>3</v>
      </c>
      <c r="F10" s="10"/>
      <c r="G10" s="8"/>
      <c r="H10" s="8"/>
      <c r="I10" s="8"/>
      <c r="J10" s="8">
        <f t="shared" si="0"/>
        <v>6</v>
      </c>
      <c r="K10" s="16" t="s">
        <v>13</v>
      </c>
      <c r="L10" s="12">
        <f t="shared" si="1"/>
        <v>3</v>
      </c>
    </row>
    <row r="11" spans="1:14" ht="15.75" thickBot="1" x14ac:dyDescent="0.3">
      <c r="A11" s="15" t="s">
        <v>19</v>
      </c>
      <c r="B11" s="8">
        <f>SUM(B6:B10)</f>
        <v>27</v>
      </c>
      <c r="C11" s="8"/>
      <c r="D11" s="8">
        <f>SUM(D9:D10)</f>
        <v>3</v>
      </c>
      <c r="E11" s="9">
        <f>SUM(E6:E10)</f>
        <v>15</v>
      </c>
      <c r="F11" s="10"/>
      <c r="G11" s="8"/>
      <c r="H11" s="8"/>
      <c r="I11" s="8"/>
      <c r="J11" s="8">
        <f>SUM(J6:J10)</f>
        <v>30</v>
      </c>
      <c r="K11" s="16"/>
      <c r="L11" s="12">
        <f>SUM(L6:L10)</f>
        <v>15</v>
      </c>
    </row>
    <row r="12" spans="1:14" ht="21" customHeight="1" thickBot="1" x14ac:dyDescent="0.3">
      <c r="A12" s="34" t="s">
        <v>20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6"/>
    </row>
    <row r="13" spans="1:14" ht="15.75" thickBot="1" x14ac:dyDescent="0.3">
      <c r="A13" s="15" t="s">
        <v>21</v>
      </c>
      <c r="B13" s="8">
        <v>6</v>
      </c>
      <c r="C13" s="8"/>
      <c r="D13" s="8"/>
      <c r="E13" s="9">
        <v>3</v>
      </c>
      <c r="F13" s="10"/>
      <c r="G13" s="8"/>
      <c r="H13" s="8"/>
      <c r="I13" s="8"/>
      <c r="J13" s="8">
        <f t="shared" ref="J13:J17" si="2">SUM(B13,C13,D13,F13,G13,H13)</f>
        <v>6</v>
      </c>
      <c r="K13" s="16" t="s">
        <v>13</v>
      </c>
      <c r="L13" s="12">
        <f t="shared" ref="L13:L17" si="3">SUM(E13,I13)</f>
        <v>3</v>
      </c>
    </row>
    <row r="14" spans="1:14" ht="15.75" thickBot="1" x14ac:dyDescent="0.3">
      <c r="A14" s="15" t="s">
        <v>22</v>
      </c>
      <c r="B14" s="8">
        <v>10</v>
      </c>
      <c r="C14" s="8"/>
      <c r="D14" s="8"/>
      <c r="E14" s="9">
        <v>5</v>
      </c>
      <c r="F14" s="10"/>
      <c r="G14" s="8"/>
      <c r="H14" s="8"/>
      <c r="I14" s="8"/>
      <c r="J14" s="8">
        <f t="shared" si="2"/>
        <v>10</v>
      </c>
      <c r="K14" s="16" t="s">
        <v>13</v>
      </c>
      <c r="L14" s="12">
        <f t="shared" si="3"/>
        <v>5</v>
      </c>
      <c r="N14" s="18"/>
    </row>
    <row r="15" spans="1:14" ht="15.75" thickBot="1" x14ac:dyDescent="0.3">
      <c r="A15" s="15" t="s">
        <v>23</v>
      </c>
      <c r="B15" s="8">
        <v>6</v>
      </c>
      <c r="C15" s="8"/>
      <c r="D15" s="8"/>
      <c r="E15" s="9">
        <v>3</v>
      </c>
      <c r="F15" s="10"/>
      <c r="G15" s="8"/>
      <c r="H15" s="8"/>
      <c r="I15" s="8"/>
      <c r="J15" s="8">
        <f>SUM(B15,C15,D15,F15,G15,H15)</f>
        <v>6</v>
      </c>
      <c r="K15" s="16" t="s">
        <v>13</v>
      </c>
      <c r="L15" s="12">
        <f t="shared" si="3"/>
        <v>3</v>
      </c>
    </row>
    <row r="16" spans="1:14" s="51" customFormat="1" ht="15.75" thickBot="1" x14ac:dyDescent="0.3">
      <c r="A16" s="45" t="s">
        <v>24</v>
      </c>
      <c r="B16" s="46">
        <v>3</v>
      </c>
      <c r="C16" s="46"/>
      <c r="D16" s="46"/>
      <c r="E16" s="47">
        <v>1</v>
      </c>
      <c r="F16" s="48"/>
      <c r="G16" s="46"/>
      <c r="H16" s="46"/>
      <c r="I16" s="46"/>
      <c r="J16" s="46">
        <f>SUM(B16,C16,D16,F16,G16,H16)</f>
        <v>3</v>
      </c>
      <c r="K16" s="49" t="s">
        <v>16</v>
      </c>
      <c r="L16" s="50">
        <f t="shared" si="3"/>
        <v>1</v>
      </c>
    </row>
    <row r="17" spans="1:12" ht="15.75" thickBot="1" x14ac:dyDescent="0.3">
      <c r="A17" s="15" t="s">
        <v>25</v>
      </c>
      <c r="B17" s="8"/>
      <c r="C17" s="8"/>
      <c r="D17" s="8"/>
      <c r="E17" s="9"/>
      <c r="F17" s="10">
        <v>10</v>
      </c>
      <c r="G17" s="8"/>
      <c r="H17" s="8"/>
      <c r="I17" s="8">
        <v>5</v>
      </c>
      <c r="J17" s="8">
        <f t="shared" si="2"/>
        <v>10</v>
      </c>
      <c r="K17" s="16" t="s">
        <v>13</v>
      </c>
      <c r="L17" s="12">
        <f t="shared" si="3"/>
        <v>5</v>
      </c>
    </row>
    <row r="18" spans="1:12" ht="15.75" thickBot="1" x14ac:dyDescent="0.3">
      <c r="A18" s="15" t="s">
        <v>19</v>
      </c>
      <c r="B18" s="8">
        <f>SUM(B13:B17)</f>
        <v>25</v>
      </c>
      <c r="C18" s="8"/>
      <c r="D18" s="8"/>
      <c r="E18" s="9">
        <f>SUM(E13:E17)</f>
        <v>12</v>
      </c>
      <c r="F18" s="10">
        <f>SUM(F13:F17)</f>
        <v>10</v>
      </c>
      <c r="G18" s="8"/>
      <c r="H18" s="8"/>
      <c r="I18" s="8">
        <f>SUM(I13:I17)</f>
        <v>5</v>
      </c>
      <c r="J18" s="8">
        <f>SUM(J13:J17)</f>
        <v>35</v>
      </c>
      <c r="K18" s="16"/>
      <c r="L18" s="12">
        <f>SUM(L13:L17)</f>
        <v>17</v>
      </c>
    </row>
    <row r="19" spans="1:12" ht="20.25" customHeight="1" thickBot="1" x14ac:dyDescent="0.3">
      <c r="A19" s="34" t="s">
        <v>26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6"/>
    </row>
    <row r="20" spans="1:12" ht="15.75" thickBot="1" x14ac:dyDescent="0.3">
      <c r="A20" s="19" t="s">
        <v>27</v>
      </c>
      <c r="B20" s="8"/>
      <c r="C20" s="8"/>
      <c r="D20" s="8"/>
      <c r="E20" s="9"/>
      <c r="F20" s="10">
        <v>3</v>
      </c>
      <c r="G20" s="8">
        <v>3</v>
      </c>
      <c r="H20" s="8"/>
      <c r="I20" s="8">
        <v>3</v>
      </c>
      <c r="J20" s="8">
        <f t="shared" ref="J20:J26" si="4">SUM(B20,C20,D20,F20,G20,H20)</f>
        <v>6</v>
      </c>
      <c r="K20" s="11" t="s">
        <v>16</v>
      </c>
      <c r="L20" s="12">
        <f t="shared" ref="L20:L26" si="5">SUM(E20,I20)</f>
        <v>3</v>
      </c>
    </row>
    <row r="21" spans="1:12" ht="15.75" thickBot="1" x14ac:dyDescent="0.3">
      <c r="A21" s="17" t="s">
        <v>28</v>
      </c>
      <c r="B21" s="8"/>
      <c r="C21" s="8"/>
      <c r="D21" s="8"/>
      <c r="E21" s="9"/>
      <c r="F21" s="10">
        <v>5</v>
      </c>
      <c r="G21" s="8"/>
      <c r="H21" s="8"/>
      <c r="I21" s="8">
        <v>3</v>
      </c>
      <c r="J21" s="8">
        <f t="shared" si="4"/>
        <v>5</v>
      </c>
      <c r="K21" s="16" t="s">
        <v>16</v>
      </c>
      <c r="L21" s="12">
        <f t="shared" si="5"/>
        <v>3</v>
      </c>
    </row>
    <row r="22" spans="1:12" ht="28.5" customHeight="1" thickBot="1" x14ac:dyDescent="0.3">
      <c r="A22" s="17" t="s">
        <v>29</v>
      </c>
      <c r="B22" s="8"/>
      <c r="C22" s="8"/>
      <c r="D22" s="8"/>
      <c r="E22" s="9"/>
      <c r="F22" s="10">
        <v>7</v>
      </c>
      <c r="G22" s="8"/>
      <c r="H22" s="8"/>
      <c r="I22" s="8">
        <v>3</v>
      </c>
      <c r="J22" s="8">
        <f t="shared" si="4"/>
        <v>7</v>
      </c>
      <c r="K22" s="16" t="s">
        <v>13</v>
      </c>
      <c r="L22" s="12">
        <f t="shared" si="5"/>
        <v>3</v>
      </c>
    </row>
    <row r="23" spans="1:12" ht="15.75" thickBot="1" x14ac:dyDescent="0.3">
      <c r="A23" s="15" t="s">
        <v>30</v>
      </c>
      <c r="B23" s="8"/>
      <c r="C23" s="8"/>
      <c r="D23" s="8"/>
      <c r="E23" s="9"/>
      <c r="F23" s="10">
        <v>3</v>
      </c>
      <c r="G23" s="8">
        <v>3</v>
      </c>
      <c r="H23" s="8"/>
      <c r="I23" s="8">
        <v>3</v>
      </c>
      <c r="J23" s="8">
        <f>SUM(B23,C23,D23,F23,G23,H23)</f>
        <v>6</v>
      </c>
      <c r="K23" s="16" t="s">
        <v>16</v>
      </c>
      <c r="L23" s="12">
        <f t="shared" si="5"/>
        <v>3</v>
      </c>
    </row>
    <row r="24" spans="1:12" ht="15.75" thickBot="1" x14ac:dyDescent="0.3">
      <c r="A24" s="15" t="s">
        <v>31</v>
      </c>
      <c r="B24" s="8"/>
      <c r="C24" s="8"/>
      <c r="D24" s="8"/>
      <c r="E24" s="9"/>
      <c r="F24" s="10"/>
      <c r="G24" s="8">
        <v>8</v>
      </c>
      <c r="H24" s="8"/>
      <c r="I24" s="8">
        <v>4</v>
      </c>
      <c r="J24" s="8">
        <f>SUM(B24,C24,D24,F24,G24,H24)</f>
        <v>8</v>
      </c>
      <c r="K24" s="16" t="s">
        <v>16</v>
      </c>
      <c r="L24" s="12">
        <f t="shared" si="5"/>
        <v>4</v>
      </c>
    </row>
    <row r="25" spans="1:12" ht="15.75" thickBot="1" x14ac:dyDescent="0.3">
      <c r="A25" s="15" t="s">
        <v>32</v>
      </c>
      <c r="B25" s="8"/>
      <c r="C25" s="8"/>
      <c r="D25" s="8"/>
      <c r="E25" s="9"/>
      <c r="F25" s="10">
        <v>8</v>
      </c>
      <c r="G25" s="8"/>
      <c r="H25" s="8"/>
      <c r="I25" s="8">
        <v>4</v>
      </c>
      <c r="J25" s="8">
        <f t="shared" si="4"/>
        <v>8</v>
      </c>
      <c r="K25" s="16" t="s">
        <v>16</v>
      </c>
      <c r="L25" s="12">
        <f t="shared" si="5"/>
        <v>4</v>
      </c>
    </row>
    <row r="26" spans="1:12" ht="15.75" thickBot="1" x14ac:dyDescent="0.3">
      <c r="A26" s="15" t="s">
        <v>33</v>
      </c>
      <c r="B26" s="8"/>
      <c r="C26" s="8"/>
      <c r="D26" s="8"/>
      <c r="E26" s="9"/>
      <c r="F26" s="10"/>
      <c r="G26" s="8"/>
      <c r="H26" s="8">
        <v>80</v>
      </c>
      <c r="I26" s="8">
        <v>6</v>
      </c>
      <c r="J26" s="8">
        <f t="shared" si="4"/>
        <v>80</v>
      </c>
      <c r="K26" s="16" t="s">
        <v>16</v>
      </c>
      <c r="L26" s="12">
        <f t="shared" si="5"/>
        <v>6</v>
      </c>
    </row>
    <row r="27" spans="1:12" ht="15.75" thickBot="1" x14ac:dyDescent="0.3">
      <c r="A27" s="20" t="s">
        <v>19</v>
      </c>
      <c r="B27" s="14"/>
      <c r="C27" s="14"/>
      <c r="D27" s="14"/>
      <c r="E27" s="13"/>
      <c r="F27" s="21">
        <f>SUM(F20:F26)</f>
        <v>26</v>
      </c>
      <c r="G27" s="14">
        <f t="shared" ref="G27:H27" si="6">SUM(G20:G26)</f>
        <v>14</v>
      </c>
      <c r="H27" s="14">
        <f t="shared" si="6"/>
        <v>80</v>
      </c>
      <c r="I27" s="14">
        <f>SUM(I20:I26)</f>
        <v>26</v>
      </c>
      <c r="J27" s="14">
        <f>SUM(J20:J26)</f>
        <v>120</v>
      </c>
      <c r="K27" s="22"/>
      <c r="L27" s="14">
        <f>SUM(L20:L26)</f>
        <v>26</v>
      </c>
    </row>
    <row r="28" spans="1:12" ht="21.75" customHeight="1" thickBot="1" x14ac:dyDescent="0.3">
      <c r="A28" s="34" t="s">
        <v>34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6"/>
    </row>
    <row r="29" spans="1:12" ht="30.75" thickBot="1" x14ac:dyDescent="0.3">
      <c r="A29" s="17" t="s">
        <v>35</v>
      </c>
      <c r="B29" s="8"/>
      <c r="C29" s="8">
        <v>6</v>
      </c>
      <c r="D29" s="8"/>
      <c r="E29" s="9">
        <v>2</v>
      </c>
      <c r="F29" s="10"/>
      <c r="G29" s="8"/>
      <c r="H29" s="8"/>
      <c r="I29" s="8"/>
      <c r="J29" s="8">
        <f t="shared" ref="J29:J34" si="7">SUM(B29,C29,D29,F29,G29,H29)</f>
        <v>6</v>
      </c>
      <c r="K29" s="16" t="s">
        <v>16</v>
      </c>
      <c r="L29" s="12">
        <f t="shared" ref="L29:L34" si="8">SUM(E29,I29)</f>
        <v>2</v>
      </c>
    </row>
    <row r="30" spans="1:12" ht="15.75" thickBot="1" x14ac:dyDescent="0.3">
      <c r="A30" s="17" t="s">
        <v>36</v>
      </c>
      <c r="B30" s="8"/>
      <c r="C30" s="8"/>
      <c r="D30" s="8"/>
      <c r="E30" s="9"/>
      <c r="F30" s="10"/>
      <c r="G30" s="8">
        <v>6</v>
      </c>
      <c r="H30" s="8"/>
      <c r="I30" s="8">
        <v>2</v>
      </c>
      <c r="J30" s="8">
        <f t="shared" ref="J30" si="9">SUM(B30,C30,D30,F30,G30,H30)</f>
        <v>6</v>
      </c>
      <c r="K30" s="16" t="s">
        <v>16</v>
      </c>
      <c r="L30" s="12">
        <v>2</v>
      </c>
    </row>
    <row r="31" spans="1:12" ht="15.75" thickBot="1" x14ac:dyDescent="0.3">
      <c r="A31" s="15" t="s">
        <v>37</v>
      </c>
      <c r="B31" s="8"/>
      <c r="C31" s="8">
        <v>6</v>
      </c>
      <c r="D31" s="8"/>
      <c r="E31" s="9">
        <v>2</v>
      </c>
      <c r="F31" s="10"/>
      <c r="G31" s="8"/>
      <c r="H31" s="8"/>
      <c r="I31" s="8"/>
      <c r="J31" s="8">
        <f t="shared" si="7"/>
        <v>6</v>
      </c>
      <c r="K31" s="16" t="s">
        <v>16</v>
      </c>
      <c r="L31" s="12">
        <f t="shared" si="8"/>
        <v>2</v>
      </c>
    </row>
    <row r="32" spans="1:12" ht="15.75" thickBot="1" x14ac:dyDescent="0.3">
      <c r="A32" s="15" t="s">
        <v>38</v>
      </c>
      <c r="B32" s="8"/>
      <c r="C32" s="8">
        <v>6</v>
      </c>
      <c r="D32" s="8"/>
      <c r="E32" s="9">
        <v>2</v>
      </c>
      <c r="F32" s="10"/>
      <c r="G32" s="8"/>
      <c r="H32" s="8"/>
      <c r="I32" s="8"/>
      <c r="J32" s="8">
        <f t="shared" si="7"/>
        <v>6</v>
      </c>
      <c r="K32" s="16" t="s">
        <v>16</v>
      </c>
      <c r="L32" s="12">
        <v>2</v>
      </c>
    </row>
    <row r="33" spans="1:12" ht="15.75" thickBot="1" x14ac:dyDescent="0.3">
      <c r="A33" s="15" t="s">
        <v>39</v>
      </c>
      <c r="B33" s="8"/>
      <c r="C33" s="8">
        <v>6</v>
      </c>
      <c r="D33" s="8"/>
      <c r="E33" s="9">
        <v>2</v>
      </c>
      <c r="F33" s="10"/>
      <c r="G33" s="8"/>
      <c r="H33" s="8"/>
      <c r="I33" s="8"/>
      <c r="J33" s="8">
        <f t="shared" si="7"/>
        <v>6</v>
      </c>
      <c r="K33" s="16" t="s">
        <v>16</v>
      </c>
      <c r="L33" s="12">
        <f t="shared" si="8"/>
        <v>2</v>
      </c>
    </row>
    <row r="34" spans="1:12" ht="15.75" thickBot="1" x14ac:dyDescent="0.3">
      <c r="A34" s="15" t="s">
        <v>40</v>
      </c>
      <c r="B34" s="8"/>
      <c r="C34" s="8">
        <v>6</v>
      </c>
      <c r="D34" s="8"/>
      <c r="E34" s="9">
        <v>2</v>
      </c>
      <c r="F34" s="10"/>
      <c r="G34" s="8"/>
      <c r="H34" s="8"/>
      <c r="I34" s="8"/>
      <c r="J34" s="8">
        <f t="shared" si="7"/>
        <v>6</v>
      </c>
      <c r="K34" s="16" t="s">
        <v>16</v>
      </c>
      <c r="L34" s="12">
        <f t="shared" si="8"/>
        <v>2</v>
      </c>
    </row>
    <row r="35" spans="1:12" ht="9.75" customHeight="1" thickBot="1" x14ac:dyDescent="0.3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5"/>
      <c r="L35" s="26"/>
    </row>
    <row r="36" spans="1:12" ht="16.5" thickTop="1" thickBot="1" x14ac:dyDescent="0.3">
      <c r="A36" s="27" t="s">
        <v>41</v>
      </c>
      <c r="B36" s="28">
        <f>SUM(B18,B11,B27,B29)</f>
        <v>52</v>
      </c>
      <c r="C36" s="28">
        <f>SUM(C11,C29)</f>
        <v>6</v>
      </c>
      <c r="D36" s="28">
        <f>SUM(D18,D11,D27)</f>
        <v>3</v>
      </c>
      <c r="E36" s="29">
        <f>SUM(E18,E11,E27,E29)</f>
        <v>29</v>
      </c>
      <c r="F36" s="30">
        <f>SUM(F18,F11,F27,F30)</f>
        <v>36</v>
      </c>
      <c r="G36" s="28">
        <f>SUM(G11,G18,G27,G30)</f>
        <v>20</v>
      </c>
      <c r="H36" s="28">
        <f>SUM(H18,H11,H27)</f>
        <v>80</v>
      </c>
      <c r="I36" s="28">
        <f>SUM(I18,I11,I27:I30)</f>
        <v>33</v>
      </c>
      <c r="J36" s="28">
        <f>SUM(J18,J11,J27,J29,J30)</f>
        <v>197</v>
      </c>
      <c r="K36" s="31"/>
      <c r="L36" s="28">
        <f>SUM(L18,L11,L27,L29,L30)</f>
        <v>62</v>
      </c>
    </row>
    <row r="37" spans="1:12" x14ac:dyDescent="0.25">
      <c r="A37" s="37" t="s">
        <v>42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2" x14ac:dyDescent="0.25">
      <c r="B38" s="32">
        <f>(B36+F36)/J36</f>
        <v>0.4467005076142132</v>
      </c>
      <c r="C38" s="32">
        <f>(C36+D36+G36+H36)/J36</f>
        <v>0.5532994923857868</v>
      </c>
    </row>
    <row r="40" spans="1:12" x14ac:dyDescent="0.25">
      <c r="D40" s="33"/>
      <c r="E40" s="33"/>
      <c r="F40" s="33"/>
      <c r="G40" s="33"/>
      <c r="H40" s="33"/>
      <c r="I40" s="33"/>
    </row>
    <row r="41" spans="1:12" x14ac:dyDescent="0.25">
      <c r="D41" s="33"/>
      <c r="E41" s="33"/>
      <c r="F41" s="33"/>
      <c r="G41" s="33"/>
      <c r="H41" s="33"/>
      <c r="I41" s="33"/>
    </row>
  </sheetData>
  <mergeCells count="8">
    <mergeCell ref="A28:L28"/>
    <mergeCell ref="A37:L37"/>
    <mergeCell ref="A2:L2"/>
    <mergeCell ref="B3:E3"/>
    <mergeCell ref="F3:I3"/>
    <mergeCell ref="A5:L5"/>
    <mergeCell ref="A12:L12"/>
    <mergeCell ref="A19:L19"/>
  </mergeCells>
  <pageMargins left="0.11811023622047245" right="0.31496062992125984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0498ECE13B14444BBC3D033E172E089" ma:contentTypeVersion="4" ma:contentTypeDescription="Új dokumentum létrehozása." ma:contentTypeScope="" ma:versionID="eeceb144d637174e43cc51e8186bfb7f">
  <xsd:schema xmlns:xsd="http://www.w3.org/2001/XMLSchema" xmlns:xs="http://www.w3.org/2001/XMLSchema" xmlns:p="http://schemas.microsoft.com/office/2006/metadata/properties" xmlns:ns2="0a42d910-8c41-46f8-b4d3-765d163f56f7" targetNamespace="http://schemas.microsoft.com/office/2006/metadata/properties" ma:root="true" ma:fieldsID="ac7c97722bd1f5e95a35b3c0484a6fb4" ns2:_="">
    <xsd:import namespace="0a42d910-8c41-46f8-b4d3-765d163f56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2d910-8c41-46f8-b4d3-765d163f56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E5DCC6-C857-4782-A4E5-0D33F20540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9C2162-2779-4384-96B1-A486E2246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2d910-8c41-46f8-b4d3-765d163f56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77DE61-8829-4E45-8500-6F405170B3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Diab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Kungl Aniko</dc:creator>
  <cp:keywords/>
  <dc:description/>
  <cp:lastModifiedBy>Kungl Anikó</cp:lastModifiedBy>
  <cp:revision/>
  <dcterms:created xsi:type="dcterms:W3CDTF">2022-11-28T12:23:46Z</dcterms:created>
  <dcterms:modified xsi:type="dcterms:W3CDTF">2024-11-14T13:05:27Z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0x010100C0498ECE13B14444BBC3D033E172E089</vt:lpwstr>
  </property>
</Properties>
</file>